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Rozpočet 2010" sheetId="1" r:id="rId1"/>
    <sheet name="List1" sheetId="2" r:id="rId2"/>
    <sheet name="Rozbor 30 9 2010" sheetId="3" r:id="rId3"/>
  </sheets>
  <definedNames/>
  <calcPr fullCalcOnLoad="1"/>
</workbook>
</file>

<file path=xl/sharedStrings.xml><?xml version="1.0" encoding="utf-8"?>
<sst xmlns="http://schemas.openxmlformats.org/spreadsheetml/2006/main" count="161" uniqueCount="69">
  <si>
    <t>Mikroregion Polabí</t>
  </si>
  <si>
    <t>Husovo nám.23</t>
  </si>
  <si>
    <t>Lysá nad Labem</t>
  </si>
  <si>
    <t>Návrh rozpočtu na rok 2010</t>
  </si>
  <si>
    <t>Rozpoč.</t>
  </si>
  <si>
    <t>Návrh</t>
  </si>
  <si>
    <t>skladba</t>
  </si>
  <si>
    <t>Příjmy</t>
  </si>
  <si>
    <t>příjmů</t>
  </si>
  <si>
    <t>Členské příspěvky</t>
  </si>
  <si>
    <t>Lysá n.L.</t>
  </si>
  <si>
    <t>Jiřice</t>
  </si>
  <si>
    <t>Přerov n.L.</t>
  </si>
  <si>
    <t>Semice</t>
  </si>
  <si>
    <t>St.Vestec</t>
  </si>
  <si>
    <t>Stratov</t>
  </si>
  <si>
    <t>Ostrá</t>
  </si>
  <si>
    <t>St.Lysá</t>
  </si>
  <si>
    <t>Bříství</t>
  </si>
  <si>
    <t>Milovice</t>
  </si>
  <si>
    <t xml:space="preserve"> </t>
  </si>
  <si>
    <t>6310  2141</t>
  </si>
  <si>
    <t>Úroky</t>
  </si>
  <si>
    <t>z běžného účtu</t>
  </si>
  <si>
    <t>Příjmy celkem</t>
  </si>
  <si>
    <t>Výdaje</t>
  </si>
  <si>
    <t>výdajů</t>
  </si>
  <si>
    <t>3636  5163</t>
  </si>
  <si>
    <t>Poplatky za vedení účtu</t>
  </si>
  <si>
    <t>Stánky na Výstavišti</t>
  </si>
  <si>
    <t>Propagační materiál</t>
  </si>
  <si>
    <t>Publikace</t>
  </si>
  <si>
    <t>Stránky www Mikroregionu Polabí</t>
  </si>
  <si>
    <t>Skupinový vodovod</t>
  </si>
  <si>
    <t>příprava</t>
  </si>
  <si>
    <t>Pohoštění</t>
  </si>
  <si>
    <t>Příspěvěk na Polabský motoráček</t>
  </si>
  <si>
    <t>Odměny za vedení agend</t>
  </si>
  <si>
    <t>Výdaje celkem</t>
  </si>
  <si>
    <t>Rozdíl - financování</t>
  </si>
  <si>
    <t>Ing.M.Dvořák</t>
  </si>
  <si>
    <t>Dotace SZIF na kanalizaci</t>
  </si>
  <si>
    <t>Sdružené prostředky obcí</t>
  </si>
  <si>
    <t>Vypracování auditu</t>
  </si>
  <si>
    <t>Software, projekty</t>
  </si>
  <si>
    <t>Realizace kanalizace a ČOV St.Vestec, Bříství</t>
  </si>
  <si>
    <t>Rozpočet na rok 2010</t>
  </si>
  <si>
    <t>Vyvěšeno:</t>
  </si>
  <si>
    <t>Sejmuto:</t>
  </si>
  <si>
    <t>Schváleno usnesením valné hromady 10.12.2009</t>
  </si>
  <si>
    <t>Rozbor hospodaření k 30.9.2010</t>
  </si>
  <si>
    <t>Rozpočet</t>
  </si>
  <si>
    <t xml:space="preserve">Dotace SZIF </t>
  </si>
  <si>
    <t>Člen. příspěvky</t>
  </si>
  <si>
    <t>Nábytek</t>
  </si>
  <si>
    <t>Vypracování auditu, software</t>
  </si>
  <si>
    <t>GIS T-Mapy</t>
  </si>
  <si>
    <t>Skupin. vodovod</t>
  </si>
  <si>
    <t xml:space="preserve">Realizace kanalizace a ČOV </t>
  </si>
  <si>
    <t>6310 2141</t>
  </si>
  <si>
    <t>Upravený</t>
  </si>
  <si>
    <t>rozpočet</t>
  </si>
  <si>
    <t xml:space="preserve">Skutečnost </t>
  </si>
  <si>
    <t>k 30.9.2010</t>
  </si>
  <si>
    <t>3636 2329</t>
  </si>
  <si>
    <t>Příjem za skup.vodovod</t>
  </si>
  <si>
    <t>Schváleno usnesením valné hromady 7.10.2010</t>
  </si>
  <si>
    <t>Ing.I.Polenová, Ing.M.Dvořák</t>
  </si>
  <si>
    <t>Sdruž. prostředky obcí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</si>
</sst>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49" fontId="5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3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24">
      <selection activeCell="A1" sqref="A1:F49"/>
    </sheetView>
  </sheetViews>
  <sheetFormatPr defaultColWidth="9.00390625" defaultRowHeight="12.75"/>
  <cols>
    <col min="1" max="1" width="11.75390625" style="0" customWidth="1"/>
    <col min="5" max="5" width="13.25390625" style="0" customWidth="1"/>
    <col min="6" max="6" width="14.12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4" ht="18">
      <c r="A4" s="1"/>
    </row>
    <row r="5" spans="2:6" ht="18">
      <c r="B5" s="3" t="s">
        <v>46</v>
      </c>
      <c r="C5" s="3"/>
      <c r="D5" s="3"/>
      <c r="E5" s="3"/>
      <c r="F5" s="3"/>
    </row>
    <row r="6" ht="14.25">
      <c r="A6" s="4"/>
    </row>
    <row r="7" spans="1:7" ht="15">
      <c r="A7" s="4" t="s">
        <v>4</v>
      </c>
      <c r="E7" s="5"/>
      <c r="F7" s="6" t="s">
        <v>5</v>
      </c>
      <c r="G7" s="6"/>
    </row>
    <row r="8" spans="1:7" ht="15">
      <c r="A8" s="7" t="s">
        <v>6</v>
      </c>
      <c r="B8" s="8" t="s">
        <v>7</v>
      </c>
      <c r="C8" s="7"/>
      <c r="D8" s="7"/>
      <c r="E8" s="8"/>
      <c r="F8" s="9" t="s">
        <v>8</v>
      </c>
      <c r="G8" s="5"/>
    </row>
    <row r="9" spans="1:7" ht="15">
      <c r="A9" s="4">
        <v>4129</v>
      </c>
      <c r="B9" s="4" t="s">
        <v>9</v>
      </c>
      <c r="C9" s="4"/>
      <c r="D9" s="4" t="s">
        <v>10</v>
      </c>
      <c r="E9" s="10"/>
      <c r="F9" s="10">
        <v>168200</v>
      </c>
      <c r="G9" s="11"/>
    </row>
    <row r="10" spans="1:7" ht="15">
      <c r="A10" s="4">
        <v>4129</v>
      </c>
      <c r="B10" s="4"/>
      <c r="C10" s="4"/>
      <c r="D10" s="4" t="s">
        <v>11</v>
      </c>
      <c r="E10" s="10"/>
      <c r="F10" s="10">
        <v>2900</v>
      </c>
      <c r="G10" s="11"/>
    </row>
    <row r="11" spans="1:7" ht="15">
      <c r="A11" s="4">
        <v>4129</v>
      </c>
      <c r="B11" s="4"/>
      <c r="C11" s="4"/>
      <c r="D11" s="4" t="s">
        <v>12</v>
      </c>
      <c r="E11" s="10"/>
      <c r="F11" s="10">
        <v>21280</v>
      </c>
      <c r="G11" s="11"/>
    </row>
    <row r="12" spans="1:7" ht="15">
      <c r="A12" s="4">
        <v>4129</v>
      </c>
      <c r="B12" s="4"/>
      <c r="C12" s="4"/>
      <c r="D12" s="4" t="s">
        <v>13</v>
      </c>
      <c r="E12" s="10"/>
      <c r="F12" s="10">
        <v>17600</v>
      </c>
      <c r="G12" s="11"/>
    </row>
    <row r="13" spans="1:7" ht="15">
      <c r="A13" s="4">
        <v>4129</v>
      </c>
      <c r="B13" s="4"/>
      <c r="C13" s="4"/>
      <c r="D13" s="4" t="s">
        <v>14</v>
      </c>
      <c r="E13" s="10"/>
      <c r="F13" s="10">
        <v>3200</v>
      </c>
      <c r="G13" s="11"/>
    </row>
    <row r="14" spans="1:7" ht="15">
      <c r="A14" s="4">
        <v>4129</v>
      </c>
      <c r="B14" s="4"/>
      <c r="C14" s="4"/>
      <c r="D14" s="4" t="s">
        <v>15</v>
      </c>
      <c r="E14" s="10"/>
      <c r="F14" s="10">
        <v>8540</v>
      </c>
      <c r="G14" s="11"/>
    </row>
    <row r="15" spans="1:7" ht="15">
      <c r="A15" s="4">
        <v>4129</v>
      </c>
      <c r="B15" s="4"/>
      <c r="C15" s="4"/>
      <c r="D15" s="4" t="s">
        <v>16</v>
      </c>
      <c r="E15" s="10"/>
      <c r="F15" s="10">
        <v>8680</v>
      </c>
      <c r="G15" s="11"/>
    </row>
    <row r="16" spans="1:7" ht="14.25">
      <c r="A16" s="4">
        <v>4129</v>
      </c>
      <c r="B16" s="4"/>
      <c r="C16" s="4"/>
      <c r="D16" s="4" t="s">
        <v>17</v>
      </c>
      <c r="E16" s="10"/>
      <c r="F16" s="10">
        <v>9260</v>
      </c>
      <c r="G16" s="10"/>
    </row>
    <row r="17" spans="1:7" ht="14.25">
      <c r="A17" s="4">
        <v>4129</v>
      </c>
      <c r="B17" s="4"/>
      <c r="C17" s="4"/>
      <c r="D17" s="4" t="s">
        <v>18</v>
      </c>
      <c r="E17" s="10"/>
      <c r="F17" s="10">
        <v>5600</v>
      </c>
      <c r="G17" s="10"/>
    </row>
    <row r="18" spans="1:7" ht="14.25">
      <c r="A18" s="4">
        <v>4129</v>
      </c>
      <c r="B18" s="4"/>
      <c r="C18" s="4"/>
      <c r="D18" s="4" t="s">
        <v>19</v>
      </c>
      <c r="E18" s="10"/>
      <c r="F18" s="10">
        <v>162120</v>
      </c>
      <c r="G18" s="10" t="s">
        <v>20</v>
      </c>
    </row>
    <row r="19" spans="1:7" ht="14.25">
      <c r="A19" s="4">
        <v>4129</v>
      </c>
      <c r="B19" s="4"/>
      <c r="C19" s="4"/>
      <c r="D19" s="4" t="s">
        <v>41</v>
      </c>
      <c r="E19" s="10"/>
      <c r="F19" s="10">
        <v>39600000</v>
      </c>
      <c r="G19" s="10"/>
    </row>
    <row r="20" spans="1:7" ht="14.25">
      <c r="A20" s="4">
        <v>4129</v>
      </c>
      <c r="B20" s="4"/>
      <c r="C20" s="4"/>
      <c r="D20" s="4" t="s">
        <v>42</v>
      </c>
      <c r="E20" s="10"/>
      <c r="F20" s="10">
        <v>19283000</v>
      </c>
      <c r="G20" s="10"/>
    </row>
    <row r="21" spans="1:7" ht="14.25">
      <c r="A21" s="7" t="s">
        <v>21</v>
      </c>
      <c r="B21" s="7" t="s">
        <v>22</v>
      </c>
      <c r="C21" s="7" t="s">
        <v>23</v>
      </c>
      <c r="D21" s="7"/>
      <c r="E21" s="12"/>
      <c r="F21" s="12">
        <v>3220</v>
      </c>
      <c r="G21" s="10"/>
    </row>
    <row r="22" spans="1:7" ht="15">
      <c r="A22" s="4"/>
      <c r="B22" s="5" t="s">
        <v>24</v>
      </c>
      <c r="C22" s="4"/>
      <c r="D22" s="4"/>
      <c r="E22" s="10"/>
      <c r="F22" s="11">
        <f>SUM(F9:F21)</f>
        <v>59293600</v>
      </c>
      <c r="G22" s="11"/>
    </row>
    <row r="23" spans="1:7" ht="15">
      <c r="A23" s="4"/>
      <c r="B23" s="4"/>
      <c r="C23" s="4"/>
      <c r="D23" s="4"/>
      <c r="E23" s="5"/>
      <c r="F23" s="4"/>
      <c r="G23" s="4"/>
    </row>
    <row r="24" spans="1:7" ht="15">
      <c r="A24" s="4"/>
      <c r="B24" s="4"/>
      <c r="C24" s="4"/>
      <c r="D24" s="4"/>
      <c r="E24" s="5"/>
      <c r="F24" s="6" t="s">
        <v>5</v>
      </c>
      <c r="G24" s="4"/>
    </row>
    <row r="25" spans="1:7" ht="15">
      <c r="A25" s="7"/>
      <c r="B25" s="8" t="s">
        <v>25</v>
      </c>
      <c r="C25" s="7"/>
      <c r="D25" s="7"/>
      <c r="E25" s="8"/>
      <c r="F25" s="9" t="s">
        <v>26</v>
      </c>
      <c r="G25" s="6"/>
    </row>
    <row r="26" spans="1:7" ht="14.25">
      <c r="A26" s="10" t="s">
        <v>27</v>
      </c>
      <c r="B26" s="4" t="s">
        <v>28</v>
      </c>
      <c r="C26" s="4"/>
      <c r="D26" s="4"/>
      <c r="E26" s="10"/>
      <c r="F26" s="10">
        <v>3000</v>
      </c>
      <c r="G26" s="10"/>
    </row>
    <row r="27" spans="1:7" ht="14.25">
      <c r="A27" s="4">
        <v>5169</v>
      </c>
      <c r="B27" s="4" t="s">
        <v>29</v>
      </c>
      <c r="C27" s="4"/>
      <c r="D27" s="4"/>
      <c r="E27" s="10"/>
      <c r="F27" s="10">
        <v>62000</v>
      </c>
      <c r="G27" s="10"/>
    </row>
    <row r="28" spans="1:7" ht="15">
      <c r="A28" s="4">
        <v>5139</v>
      </c>
      <c r="B28" s="4" t="s">
        <v>30</v>
      </c>
      <c r="C28" s="4"/>
      <c r="D28" s="4"/>
      <c r="E28" s="10"/>
      <c r="F28" s="10">
        <v>40000</v>
      </c>
      <c r="G28" s="11"/>
    </row>
    <row r="29" spans="1:7" ht="15">
      <c r="A29" s="4">
        <v>5169</v>
      </c>
      <c r="B29" s="4" t="s">
        <v>43</v>
      </c>
      <c r="C29" s="4"/>
      <c r="D29" s="4"/>
      <c r="E29" s="10"/>
      <c r="F29" s="10">
        <v>8000</v>
      </c>
      <c r="G29" s="11"/>
    </row>
    <row r="30" spans="1:7" ht="15">
      <c r="A30" s="4">
        <v>5169</v>
      </c>
      <c r="B30" s="4" t="s">
        <v>31</v>
      </c>
      <c r="C30" s="4"/>
      <c r="D30" s="4"/>
      <c r="E30" s="10"/>
      <c r="F30" s="10">
        <v>30000</v>
      </c>
      <c r="G30" s="11"/>
    </row>
    <row r="31" spans="1:7" ht="15">
      <c r="A31" s="4">
        <v>5169</v>
      </c>
      <c r="B31" s="4" t="s">
        <v>44</v>
      </c>
      <c r="C31" s="4"/>
      <c r="D31" s="4"/>
      <c r="E31" s="10"/>
      <c r="F31" s="10">
        <v>157000</v>
      </c>
      <c r="G31" s="11"/>
    </row>
    <row r="32" spans="1:7" ht="15">
      <c r="A32" s="4">
        <v>5169</v>
      </c>
      <c r="B32" s="4" t="s">
        <v>32</v>
      </c>
      <c r="C32" s="4"/>
      <c r="D32" s="4"/>
      <c r="E32" s="10"/>
      <c r="F32" s="10">
        <v>13000</v>
      </c>
      <c r="G32" s="11"/>
    </row>
    <row r="33" spans="1:7" ht="14.25">
      <c r="A33" s="4">
        <v>5169</v>
      </c>
      <c r="B33" s="4" t="s">
        <v>33</v>
      </c>
      <c r="C33" s="4"/>
      <c r="D33" s="4" t="s">
        <v>34</v>
      </c>
      <c r="E33" s="10"/>
      <c r="F33" s="10">
        <v>12600</v>
      </c>
      <c r="G33" s="10"/>
    </row>
    <row r="34" spans="1:7" ht="14.25">
      <c r="A34" s="4">
        <v>5169</v>
      </c>
      <c r="B34" s="4" t="s">
        <v>45</v>
      </c>
      <c r="C34" s="4"/>
      <c r="D34" s="4"/>
      <c r="E34" s="10"/>
      <c r="F34" s="10">
        <v>58883000</v>
      </c>
      <c r="G34" s="10"/>
    </row>
    <row r="35" spans="1:7" ht="14.25">
      <c r="A35" s="4">
        <v>5175</v>
      </c>
      <c r="B35" s="4" t="s">
        <v>35</v>
      </c>
      <c r="C35" s="4"/>
      <c r="D35" s="4"/>
      <c r="E35" s="10"/>
      <c r="F35" s="10">
        <v>5000</v>
      </c>
      <c r="G35" s="10"/>
    </row>
    <row r="36" spans="1:7" ht="14.25">
      <c r="A36" s="4">
        <v>5219</v>
      </c>
      <c r="B36" s="4" t="s">
        <v>36</v>
      </c>
      <c r="C36" s="4"/>
      <c r="D36" s="4"/>
      <c r="E36" s="10"/>
      <c r="F36" s="10">
        <v>30000</v>
      </c>
      <c r="G36" s="10"/>
    </row>
    <row r="37" spans="1:7" ht="14.25">
      <c r="A37" s="7">
        <v>5021</v>
      </c>
      <c r="B37" s="7" t="s">
        <v>37</v>
      </c>
      <c r="C37" s="7"/>
      <c r="D37" s="7"/>
      <c r="E37" s="12"/>
      <c r="F37" s="12">
        <v>50000</v>
      </c>
      <c r="G37" s="10"/>
    </row>
    <row r="38" spans="1:7" ht="15">
      <c r="A38" s="4"/>
      <c r="B38" s="5" t="s">
        <v>38</v>
      </c>
      <c r="C38" s="4"/>
      <c r="D38" s="4"/>
      <c r="E38" s="10"/>
      <c r="F38" s="11">
        <f>SUM(F26:F37)</f>
        <v>59293600</v>
      </c>
      <c r="G38" s="10"/>
    </row>
    <row r="39" spans="1:7" ht="14.25">
      <c r="A39" s="4"/>
      <c r="B39" s="4"/>
      <c r="C39" s="4"/>
      <c r="D39" s="4"/>
      <c r="E39" s="10"/>
      <c r="F39" s="10"/>
      <c r="G39" s="10"/>
    </row>
    <row r="40" spans="1:7" ht="14.25">
      <c r="A40" s="4"/>
      <c r="B40" s="4"/>
      <c r="C40" s="4"/>
      <c r="D40" s="4"/>
      <c r="E40" s="10"/>
      <c r="F40" s="10"/>
      <c r="G40" s="10"/>
    </row>
    <row r="41" spans="1:7" ht="15">
      <c r="A41" s="4"/>
      <c r="B41" s="5" t="s">
        <v>24</v>
      </c>
      <c r="C41" s="4"/>
      <c r="D41" s="4"/>
      <c r="E41" s="10"/>
      <c r="F41" s="10">
        <f>+F22</f>
        <v>59293600</v>
      </c>
      <c r="G41" s="11"/>
    </row>
    <row r="42" spans="1:7" ht="15">
      <c r="A42" s="4"/>
      <c r="B42" s="5" t="s">
        <v>38</v>
      </c>
      <c r="C42" s="4"/>
      <c r="D42" s="4"/>
      <c r="E42" s="10"/>
      <c r="F42" s="10">
        <f>-F38</f>
        <v>-59293600</v>
      </c>
      <c r="G42" s="10"/>
    </row>
    <row r="43" spans="1:7" ht="15">
      <c r="A43" s="4"/>
      <c r="B43" s="5" t="s">
        <v>39</v>
      </c>
      <c r="C43" s="4"/>
      <c r="D43" s="4"/>
      <c r="E43" s="10"/>
      <c r="F43" s="10">
        <f>SUM(F41:F42)</f>
        <v>0</v>
      </c>
      <c r="G43" s="11"/>
    </row>
    <row r="44" spans="1:7" ht="14.25">
      <c r="A44" s="4"/>
      <c r="B44" s="4"/>
      <c r="C44" s="4"/>
      <c r="D44" s="4"/>
      <c r="E44" s="4"/>
      <c r="F44" s="4"/>
      <c r="G44" s="4"/>
    </row>
    <row r="45" spans="1:7" ht="14.25">
      <c r="A45" s="4"/>
      <c r="B45" s="4"/>
      <c r="C45" s="4"/>
      <c r="D45" s="4"/>
      <c r="E45" s="4"/>
      <c r="F45" s="4"/>
      <c r="G45" s="4"/>
    </row>
    <row r="46" ht="12.75">
      <c r="A46" t="s">
        <v>49</v>
      </c>
    </row>
    <row r="48" ht="12.75">
      <c r="A48" s="13">
        <v>40157</v>
      </c>
    </row>
    <row r="49" ht="12.75">
      <c r="A49" t="s">
        <v>40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B51" sqref="B51"/>
    </sheetView>
  </sheetViews>
  <sheetFormatPr defaultColWidth="9.00390625" defaultRowHeight="12.75"/>
  <cols>
    <col min="1" max="1" width="11.375" style="0" customWidth="1"/>
    <col min="4" max="4" width="13.75390625" style="0" customWidth="1"/>
    <col min="5" max="5" width="11.75390625" style="0" customWidth="1"/>
    <col min="6" max="6" width="14.375" style="0" customWidth="1"/>
    <col min="7" max="7" width="12.0039062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4" ht="18">
      <c r="A4" s="1"/>
    </row>
    <row r="5" spans="2:6" ht="18">
      <c r="B5" s="3" t="s">
        <v>3</v>
      </c>
      <c r="C5" s="3"/>
      <c r="D5" s="3"/>
      <c r="E5" s="3"/>
      <c r="F5" s="3"/>
    </row>
    <row r="6" ht="14.25">
      <c r="A6" s="4"/>
    </row>
    <row r="7" spans="1:7" ht="15">
      <c r="A7" s="4" t="s">
        <v>4</v>
      </c>
      <c r="E7" s="5"/>
      <c r="F7" s="6" t="s">
        <v>5</v>
      </c>
      <c r="G7" s="6"/>
    </row>
    <row r="8" spans="1:7" ht="15">
      <c r="A8" s="7" t="s">
        <v>6</v>
      </c>
      <c r="B8" s="8" t="s">
        <v>7</v>
      </c>
      <c r="C8" s="7"/>
      <c r="D8" s="7"/>
      <c r="E8" s="8"/>
      <c r="F8" s="9" t="s">
        <v>8</v>
      </c>
      <c r="G8" s="5"/>
    </row>
    <row r="9" spans="1:7" ht="15">
      <c r="A9" s="4">
        <v>4129</v>
      </c>
      <c r="B9" s="4" t="s">
        <v>9</v>
      </c>
      <c r="C9" s="4"/>
      <c r="D9" s="4" t="s">
        <v>10</v>
      </c>
      <c r="E9" s="10"/>
      <c r="F9" s="10">
        <v>168200</v>
      </c>
      <c r="G9" s="11"/>
    </row>
    <row r="10" spans="1:7" ht="15">
      <c r="A10" s="4">
        <v>4129</v>
      </c>
      <c r="B10" s="4"/>
      <c r="C10" s="4"/>
      <c r="D10" s="4" t="s">
        <v>11</v>
      </c>
      <c r="E10" s="10"/>
      <c r="F10" s="10">
        <v>2900</v>
      </c>
      <c r="G10" s="11"/>
    </row>
    <row r="11" spans="1:7" ht="15">
      <c r="A11" s="4">
        <v>4129</v>
      </c>
      <c r="B11" s="4"/>
      <c r="C11" s="4"/>
      <c r="D11" s="4" t="s">
        <v>12</v>
      </c>
      <c r="E11" s="10"/>
      <c r="F11" s="10">
        <v>21280</v>
      </c>
      <c r="G11" s="11"/>
    </row>
    <row r="12" spans="1:7" ht="15">
      <c r="A12" s="4">
        <v>4129</v>
      </c>
      <c r="B12" s="4"/>
      <c r="C12" s="4"/>
      <c r="D12" s="4" t="s">
        <v>13</v>
      </c>
      <c r="E12" s="10"/>
      <c r="F12" s="10">
        <v>17600</v>
      </c>
      <c r="G12" s="11"/>
    </row>
    <row r="13" spans="1:7" ht="15">
      <c r="A13" s="4">
        <v>4129</v>
      </c>
      <c r="B13" s="4"/>
      <c r="C13" s="4"/>
      <c r="D13" s="4" t="s">
        <v>14</v>
      </c>
      <c r="E13" s="10"/>
      <c r="F13" s="10">
        <v>3200</v>
      </c>
      <c r="G13" s="11"/>
    </row>
    <row r="14" spans="1:7" ht="15">
      <c r="A14" s="4">
        <v>4129</v>
      </c>
      <c r="B14" s="4"/>
      <c r="C14" s="4"/>
      <c r="D14" s="4" t="s">
        <v>15</v>
      </c>
      <c r="E14" s="10"/>
      <c r="F14" s="10">
        <v>8540</v>
      </c>
      <c r="G14" s="11"/>
    </row>
    <row r="15" spans="1:7" ht="15">
      <c r="A15" s="4">
        <v>4129</v>
      </c>
      <c r="B15" s="4"/>
      <c r="C15" s="4"/>
      <c r="D15" s="4" t="s">
        <v>16</v>
      </c>
      <c r="E15" s="10"/>
      <c r="F15" s="10">
        <v>8680</v>
      </c>
      <c r="G15" s="11"/>
    </row>
    <row r="16" spans="1:7" ht="14.25">
      <c r="A16" s="4">
        <v>4129</v>
      </c>
      <c r="B16" s="4"/>
      <c r="C16" s="4"/>
      <c r="D16" s="4" t="s">
        <v>17</v>
      </c>
      <c r="E16" s="10"/>
      <c r="F16" s="10">
        <v>9260</v>
      </c>
      <c r="G16" s="10"/>
    </row>
    <row r="17" spans="1:7" ht="14.25">
      <c r="A17" s="4">
        <v>4129</v>
      </c>
      <c r="B17" s="4"/>
      <c r="C17" s="4"/>
      <c r="D17" s="4" t="s">
        <v>18</v>
      </c>
      <c r="E17" s="10"/>
      <c r="F17" s="10">
        <v>5600</v>
      </c>
      <c r="G17" s="10"/>
    </row>
    <row r="18" spans="1:7" ht="14.25">
      <c r="A18" s="4">
        <v>4129</v>
      </c>
      <c r="B18" s="4"/>
      <c r="C18" s="4"/>
      <c r="D18" s="4" t="s">
        <v>19</v>
      </c>
      <c r="E18" s="10"/>
      <c r="F18" s="10">
        <v>162120</v>
      </c>
      <c r="G18" s="10" t="s">
        <v>20</v>
      </c>
    </row>
    <row r="19" spans="1:7" ht="14.25">
      <c r="A19" s="4">
        <v>4129</v>
      </c>
      <c r="B19" s="4"/>
      <c r="C19" s="4"/>
      <c r="D19" s="4" t="s">
        <v>41</v>
      </c>
      <c r="E19" s="10"/>
      <c r="F19" s="10">
        <v>39600000</v>
      </c>
      <c r="G19" s="10"/>
    </row>
    <row r="20" spans="1:7" ht="14.25">
      <c r="A20" s="4">
        <v>4129</v>
      </c>
      <c r="B20" s="4"/>
      <c r="C20" s="4"/>
      <c r="D20" s="4" t="s">
        <v>42</v>
      </c>
      <c r="E20" s="10"/>
      <c r="F20" s="10">
        <v>19283000</v>
      </c>
      <c r="G20" s="10"/>
    </row>
    <row r="21" spans="1:7" ht="14.25">
      <c r="A21" s="7" t="s">
        <v>21</v>
      </c>
      <c r="B21" s="7" t="s">
        <v>22</v>
      </c>
      <c r="C21" s="7" t="s">
        <v>23</v>
      </c>
      <c r="D21" s="7"/>
      <c r="E21" s="12"/>
      <c r="F21" s="12">
        <v>3220</v>
      </c>
      <c r="G21" s="10"/>
    </row>
    <row r="22" spans="1:7" ht="15">
      <c r="A22" s="4"/>
      <c r="B22" s="5" t="s">
        <v>24</v>
      </c>
      <c r="C22" s="4"/>
      <c r="D22" s="4"/>
      <c r="E22" s="10"/>
      <c r="F22" s="11">
        <f>SUM(F9:F21)</f>
        <v>59293600</v>
      </c>
      <c r="G22" s="11"/>
    </row>
    <row r="23" spans="1:7" ht="15">
      <c r="A23" s="4"/>
      <c r="B23" s="4"/>
      <c r="C23" s="4"/>
      <c r="D23" s="4"/>
      <c r="E23" s="5"/>
      <c r="F23" s="4"/>
      <c r="G23" s="4"/>
    </row>
    <row r="24" spans="1:7" ht="15">
      <c r="A24" s="4"/>
      <c r="B24" s="4"/>
      <c r="C24" s="4"/>
      <c r="D24" s="4"/>
      <c r="E24" s="5"/>
      <c r="F24" s="6" t="s">
        <v>5</v>
      </c>
      <c r="G24" s="4"/>
    </row>
    <row r="25" spans="1:7" ht="15">
      <c r="A25" s="7"/>
      <c r="B25" s="8" t="s">
        <v>25</v>
      </c>
      <c r="C25" s="7"/>
      <c r="D25" s="7"/>
      <c r="E25" s="8"/>
      <c r="F25" s="9" t="s">
        <v>26</v>
      </c>
      <c r="G25" s="6"/>
    </row>
    <row r="26" spans="1:7" ht="14.25">
      <c r="A26" s="10" t="s">
        <v>27</v>
      </c>
      <c r="B26" s="4" t="s">
        <v>28</v>
      </c>
      <c r="C26" s="4"/>
      <c r="D26" s="4"/>
      <c r="E26" s="10"/>
      <c r="F26" s="10">
        <v>3000</v>
      </c>
      <c r="G26" s="10"/>
    </row>
    <row r="27" spans="1:7" ht="14.25">
      <c r="A27" s="4">
        <v>5169</v>
      </c>
      <c r="B27" s="4" t="s">
        <v>29</v>
      </c>
      <c r="C27" s="4"/>
      <c r="D27" s="4"/>
      <c r="E27" s="10"/>
      <c r="F27" s="10">
        <v>62000</v>
      </c>
      <c r="G27" s="10"/>
    </row>
    <row r="28" spans="1:7" ht="15">
      <c r="A28" s="4">
        <v>5139</v>
      </c>
      <c r="B28" s="4" t="s">
        <v>30</v>
      </c>
      <c r="C28" s="4"/>
      <c r="D28" s="4"/>
      <c r="E28" s="10"/>
      <c r="F28" s="10">
        <v>40000</v>
      </c>
      <c r="G28" s="11"/>
    </row>
    <row r="29" spans="1:7" ht="15">
      <c r="A29" s="4">
        <v>5169</v>
      </c>
      <c r="B29" s="4" t="s">
        <v>43</v>
      </c>
      <c r="C29" s="4"/>
      <c r="D29" s="4"/>
      <c r="E29" s="10"/>
      <c r="F29" s="10">
        <v>8000</v>
      </c>
      <c r="G29" s="11"/>
    </row>
    <row r="30" spans="1:7" ht="15">
      <c r="A30" s="4">
        <v>5169</v>
      </c>
      <c r="B30" s="4" t="s">
        <v>31</v>
      </c>
      <c r="C30" s="4"/>
      <c r="D30" s="4"/>
      <c r="E30" s="10"/>
      <c r="F30" s="10">
        <v>30000</v>
      </c>
      <c r="G30" s="11"/>
    </row>
    <row r="31" spans="1:7" ht="15">
      <c r="A31" s="4">
        <v>5169</v>
      </c>
      <c r="B31" s="4" t="s">
        <v>44</v>
      </c>
      <c r="C31" s="4"/>
      <c r="D31" s="4"/>
      <c r="E31" s="10"/>
      <c r="F31" s="10">
        <v>157000</v>
      </c>
      <c r="G31" s="11"/>
    </row>
    <row r="32" spans="1:7" ht="15">
      <c r="A32" s="4">
        <v>5169</v>
      </c>
      <c r="B32" s="4" t="s">
        <v>32</v>
      </c>
      <c r="C32" s="4"/>
      <c r="D32" s="4"/>
      <c r="E32" s="10"/>
      <c r="F32" s="10">
        <v>13000</v>
      </c>
      <c r="G32" s="11"/>
    </row>
    <row r="33" spans="1:7" ht="14.25">
      <c r="A33" s="4">
        <v>5169</v>
      </c>
      <c r="B33" s="4" t="s">
        <v>33</v>
      </c>
      <c r="C33" s="4"/>
      <c r="D33" s="4" t="s">
        <v>34</v>
      </c>
      <c r="E33" s="10"/>
      <c r="F33" s="10">
        <v>12600</v>
      </c>
      <c r="G33" s="10"/>
    </row>
    <row r="34" spans="1:7" ht="14.25">
      <c r="A34" s="4">
        <v>5169</v>
      </c>
      <c r="B34" s="4" t="s">
        <v>45</v>
      </c>
      <c r="C34" s="4"/>
      <c r="D34" s="4"/>
      <c r="E34" s="10"/>
      <c r="F34" s="10">
        <v>58883000</v>
      </c>
      <c r="G34" s="10"/>
    </row>
    <row r="35" spans="1:7" ht="14.25">
      <c r="A35" s="4">
        <v>5175</v>
      </c>
      <c r="B35" s="4" t="s">
        <v>35</v>
      </c>
      <c r="C35" s="4"/>
      <c r="D35" s="4"/>
      <c r="E35" s="10"/>
      <c r="F35" s="10">
        <v>5000</v>
      </c>
      <c r="G35" s="10"/>
    </row>
    <row r="36" spans="1:7" ht="14.25">
      <c r="A36" s="4">
        <v>5219</v>
      </c>
      <c r="B36" s="4" t="s">
        <v>36</v>
      </c>
      <c r="C36" s="4"/>
      <c r="D36" s="4"/>
      <c r="E36" s="10"/>
      <c r="F36" s="10">
        <v>30000</v>
      </c>
      <c r="G36" s="10"/>
    </row>
    <row r="37" spans="1:7" ht="14.25">
      <c r="A37" s="7">
        <v>5021</v>
      </c>
      <c r="B37" s="7" t="s">
        <v>37</v>
      </c>
      <c r="C37" s="7"/>
      <c r="D37" s="7"/>
      <c r="E37" s="12"/>
      <c r="F37" s="12">
        <v>50000</v>
      </c>
      <c r="G37" s="10"/>
    </row>
    <row r="38" spans="1:7" ht="15">
      <c r="A38" s="4"/>
      <c r="B38" s="5" t="s">
        <v>38</v>
      </c>
      <c r="C38" s="4"/>
      <c r="D38" s="4"/>
      <c r="E38" s="10"/>
      <c r="F38" s="11">
        <f>SUM(F26:F37)</f>
        <v>59293600</v>
      </c>
      <c r="G38" s="10"/>
    </row>
    <row r="39" spans="1:7" ht="14.25">
      <c r="A39" s="4"/>
      <c r="B39" s="4"/>
      <c r="C39" s="4"/>
      <c r="D39" s="4"/>
      <c r="E39" s="10"/>
      <c r="F39" s="10"/>
      <c r="G39" s="10"/>
    </row>
    <row r="40" spans="1:7" ht="14.25">
      <c r="A40" s="4"/>
      <c r="B40" s="4"/>
      <c r="C40" s="4"/>
      <c r="D40" s="4"/>
      <c r="E40" s="10"/>
      <c r="F40" s="10"/>
      <c r="G40" s="10"/>
    </row>
    <row r="41" spans="1:7" ht="15">
      <c r="A41" s="4"/>
      <c r="B41" s="5" t="s">
        <v>24</v>
      </c>
      <c r="C41" s="4"/>
      <c r="D41" s="4"/>
      <c r="E41" s="10"/>
      <c r="F41" s="10">
        <f>+F22</f>
        <v>59293600</v>
      </c>
      <c r="G41" s="11"/>
    </row>
    <row r="42" spans="1:7" ht="15">
      <c r="A42" s="4"/>
      <c r="B42" s="5" t="s">
        <v>38</v>
      </c>
      <c r="C42" s="4"/>
      <c r="D42" s="4"/>
      <c r="E42" s="10"/>
      <c r="F42" s="10">
        <f>-F38</f>
        <v>-59293600</v>
      </c>
      <c r="G42" s="10"/>
    </row>
    <row r="43" spans="1:7" ht="15">
      <c r="A43" s="4"/>
      <c r="B43" s="5" t="s">
        <v>39</v>
      </c>
      <c r="C43" s="4"/>
      <c r="D43" s="4"/>
      <c r="E43" s="10"/>
      <c r="F43" s="10">
        <f>SUM(F41:F42)</f>
        <v>0</v>
      </c>
      <c r="G43" s="11"/>
    </row>
    <row r="44" spans="1:7" ht="14.25">
      <c r="A44" s="4"/>
      <c r="B44" s="4"/>
      <c r="C44" s="4"/>
      <c r="D44" s="4"/>
      <c r="E44" s="4"/>
      <c r="F44" s="4"/>
      <c r="G44" s="4"/>
    </row>
    <row r="45" spans="1:7" ht="14.25">
      <c r="A45" s="4" t="s">
        <v>47</v>
      </c>
      <c r="B45" s="4"/>
      <c r="C45" s="4"/>
      <c r="D45" s="4"/>
      <c r="E45" s="4"/>
      <c r="F45" s="4"/>
      <c r="G45" s="4"/>
    </row>
    <row r="46" ht="14.25">
      <c r="A46" s="4" t="s">
        <v>48</v>
      </c>
    </row>
    <row r="48" spans="1:2" ht="12.75">
      <c r="A48" s="13">
        <v>40135</v>
      </c>
      <c r="B48" t="s">
        <v>40</v>
      </c>
    </row>
    <row r="55" spans="1:6" ht="12.75">
      <c r="A55" s="14"/>
      <c r="B55" s="14"/>
      <c r="C55" s="14"/>
      <c r="D55" s="14"/>
      <c r="E55" s="14"/>
      <c r="F55" s="14"/>
    </row>
    <row r="56" spans="1:6" ht="12.75">
      <c r="A56" s="14"/>
      <c r="B56" s="14"/>
      <c r="C56" s="14"/>
      <c r="D56" s="14"/>
      <c r="E56" s="14"/>
      <c r="F56" s="14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14"/>
      <c r="B59" s="14"/>
      <c r="C59" s="14"/>
      <c r="D59" s="14"/>
      <c r="E59" s="14"/>
      <c r="F59" s="14"/>
    </row>
    <row r="60" spans="1:6" ht="12.75">
      <c r="A60" s="14"/>
      <c r="B60" s="14"/>
      <c r="C60" s="14"/>
      <c r="D60" s="14"/>
      <c r="E60" s="14"/>
      <c r="F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25">
      <selection activeCell="E20" sqref="E20"/>
    </sheetView>
  </sheetViews>
  <sheetFormatPr defaultColWidth="9.00390625" defaultRowHeight="12.75"/>
  <cols>
    <col min="1" max="1" width="11.00390625" style="0" customWidth="1"/>
    <col min="2" max="2" width="7.125" style="0" customWidth="1"/>
    <col min="6" max="6" width="12.375" style="0" customWidth="1"/>
    <col min="7" max="7" width="11.25390625" style="0" customWidth="1"/>
    <col min="8" max="8" width="12.625" style="0" customWidth="1"/>
  </cols>
  <sheetData>
    <row r="1" ht="18">
      <c r="A1" s="1" t="s">
        <v>0</v>
      </c>
    </row>
    <row r="2" ht="15">
      <c r="A2" s="2" t="s">
        <v>1</v>
      </c>
    </row>
    <row r="3" ht="15">
      <c r="A3" s="2" t="s">
        <v>2</v>
      </c>
    </row>
    <row r="4" spans="2:6" ht="18">
      <c r="B4" s="3" t="s">
        <v>50</v>
      </c>
      <c r="C4" s="3"/>
      <c r="D4" s="3"/>
      <c r="E4" s="3"/>
      <c r="F4" s="3"/>
    </row>
    <row r="5" ht="14.25">
      <c r="A5" s="4"/>
    </row>
    <row r="6" spans="1:8" ht="15">
      <c r="A6" s="4" t="s">
        <v>4</v>
      </c>
      <c r="E6" s="5"/>
      <c r="F6" s="6" t="s">
        <v>51</v>
      </c>
      <c r="G6" s="16" t="s">
        <v>60</v>
      </c>
      <c r="H6" s="16" t="s">
        <v>62</v>
      </c>
    </row>
    <row r="7" spans="1:8" ht="15">
      <c r="A7" s="7" t="s">
        <v>6</v>
      </c>
      <c r="B7" s="8" t="s">
        <v>7</v>
      </c>
      <c r="C7" s="7"/>
      <c r="D7" s="7"/>
      <c r="E7" s="8"/>
      <c r="F7" s="9" t="s">
        <v>8</v>
      </c>
      <c r="G7" s="17" t="s">
        <v>61</v>
      </c>
      <c r="H7" s="17" t="s">
        <v>63</v>
      </c>
    </row>
    <row r="8" spans="1:8" ht="14.25">
      <c r="A8" s="4">
        <v>4129</v>
      </c>
      <c r="B8" s="4" t="s">
        <v>53</v>
      </c>
      <c r="C8" s="4"/>
      <c r="D8" s="4" t="s">
        <v>10</v>
      </c>
      <c r="E8" s="10"/>
      <c r="F8" s="10">
        <v>168200</v>
      </c>
      <c r="G8" s="10">
        <v>168120</v>
      </c>
      <c r="H8" s="10">
        <v>168120</v>
      </c>
    </row>
    <row r="9" spans="1:8" ht="14.25">
      <c r="A9" s="4">
        <v>4129</v>
      </c>
      <c r="B9" s="4"/>
      <c r="C9" s="4"/>
      <c r="D9" s="4" t="s">
        <v>11</v>
      </c>
      <c r="E9" s="10"/>
      <c r="F9" s="10">
        <v>2900</v>
      </c>
      <c r="G9" s="10">
        <v>3140</v>
      </c>
      <c r="H9" s="10">
        <v>3140</v>
      </c>
    </row>
    <row r="10" spans="1:8" ht="14.25">
      <c r="A10" s="4">
        <v>4129</v>
      </c>
      <c r="B10" s="4"/>
      <c r="C10" s="4"/>
      <c r="D10" s="4" t="s">
        <v>12</v>
      </c>
      <c r="E10" s="10"/>
      <c r="F10" s="10">
        <v>21280</v>
      </c>
      <c r="G10" s="10">
        <v>21320</v>
      </c>
      <c r="H10" s="10">
        <v>21320</v>
      </c>
    </row>
    <row r="11" spans="1:8" ht="14.25">
      <c r="A11" s="4">
        <v>4129</v>
      </c>
      <c r="B11" s="4"/>
      <c r="C11" s="4"/>
      <c r="D11" s="4" t="s">
        <v>13</v>
      </c>
      <c r="E11" s="10"/>
      <c r="F11" s="10">
        <v>17600</v>
      </c>
      <c r="G11" s="10">
        <v>17840</v>
      </c>
      <c r="H11" s="10">
        <v>17840</v>
      </c>
    </row>
    <row r="12" spans="1:8" ht="14.25">
      <c r="A12" s="4">
        <v>4129</v>
      </c>
      <c r="B12" s="4"/>
      <c r="C12" s="4"/>
      <c r="D12" s="4" t="s">
        <v>14</v>
      </c>
      <c r="E12" s="10"/>
      <c r="F12" s="10">
        <v>3200</v>
      </c>
      <c r="G12" s="10">
        <v>0</v>
      </c>
      <c r="H12" s="10">
        <v>0</v>
      </c>
    </row>
    <row r="13" spans="1:8" ht="14.25">
      <c r="A13" s="4">
        <v>4129</v>
      </c>
      <c r="B13" s="4"/>
      <c r="C13" s="4"/>
      <c r="D13" s="4" t="s">
        <v>15</v>
      </c>
      <c r="E13" s="10"/>
      <c r="F13" s="10">
        <v>8540</v>
      </c>
      <c r="G13" s="10">
        <v>8720</v>
      </c>
      <c r="H13" s="10">
        <v>8720</v>
      </c>
    </row>
    <row r="14" spans="1:8" ht="14.25">
      <c r="A14" s="4">
        <v>4129</v>
      </c>
      <c r="B14" s="4"/>
      <c r="C14" s="4"/>
      <c r="D14" s="4" t="s">
        <v>16</v>
      </c>
      <c r="E14" s="10"/>
      <c r="F14" s="10">
        <v>8680</v>
      </c>
      <c r="G14" s="10">
        <v>9560</v>
      </c>
      <c r="H14" s="10">
        <v>9560</v>
      </c>
    </row>
    <row r="15" spans="1:8" ht="14.25">
      <c r="A15" s="4">
        <v>4129</v>
      </c>
      <c r="B15" s="4"/>
      <c r="C15" s="4"/>
      <c r="D15" s="4" t="s">
        <v>17</v>
      </c>
      <c r="E15" s="10"/>
      <c r="F15" s="10">
        <v>9260</v>
      </c>
      <c r="G15" s="10">
        <v>20940</v>
      </c>
      <c r="H15" s="10">
        <v>20940</v>
      </c>
    </row>
    <row r="16" spans="1:8" ht="14.25">
      <c r="A16" s="4">
        <v>4129</v>
      </c>
      <c r="B16" s="4"/>
      <c r="C16" s="4"/>
      <c r="D16" s="4" t="s">
        <v>18</v>
      </c>
      <c r="E16" s="10"/>
      <c r="F16" s="10">
        <v>5600</v>
      </c>
      <c r="G16" s="10">
        <v>5600</v>
      </c>
      <c r="H16" s="10">
        <v>5600</v>
      </c>
    </row>
    <row r="17" spans="1:8" ht="14.25">
      <c r="A17" s="4">
        <v>4129</v>
      </c>
      <c r="B17" s="4"/>
      <c r="C17" s="4"/>
      <c r="D17" s="4" t="s">
        <v>19</v>
      </c>
      <c r="E17" s="10"/>
      <c r="F17" s="10">
        <v>162120</v>
      </c>
      <c r="G17" s="10">
        <v>173700</v>
      </c>
      <c r="H17" s="10">
        <v>173700</v>
      </c>
    </row>
    <row r="18" spans="1:8" ht="14.25">
      <c r="A18" s="4">
        <v>4129</v>
      </c>
      <c r="B18" s="4"/>
      <c r="C18" s="4"/>
      <c r="D18" s="4" t="s">
        <v>52</v>
      </c>
      <c r="E18" s="10"/>
      <c r="F18" s="10">
        <v>39600000</v>
      </c>
      <c r="G18" s="10">
        <v>0</v>
      </c>
      <c r="H18" s="10">
        <v>0</v>
      </c>
    </row>
    <row r="19" spans="1:8" ht="14.25">
      <c r="A19" s="4">
        <v>4129</v>
      </c>
      <c r="B19" s="4"/>
      <c r="C19" s="4"/>
      <c r="D19" s="4" t="s">
        <v>68</v>
      </c>
      <c r="E19" s="10"/>
      <c r="F19" s="10">
        <v>19283000</v>
      </c>
      <c r="G19" s="10">
        <v>19283000</v>
      </c>
      <c r="H19" s="10">
        <v>9541160</v>
      </c>
    </row>
    <row r="20" spans="1:8" ht="14.25">
      <c r="A20" s="19" t="s">
        <v>64</v>
      </c>
      <c r="B20" s="4" t="s">
        <v>65</v>
      </c>
      <c r="C20" s="4"/>
      <c r="D20" s="4"/>
      <c r="E20" s="10"/>
      <c r="F20" s="10">
        <v>0</v>
      </c>
      <c r="G20" s="10">
        <v>31500</v>
      </c>
      <c r="H20" s="10">
        <v>31500</v>
      </c>
    </row>
    <row r="21" spans="1:8" ht="14.25">
      <c r="A21" s="15" t="s">
        <v>59</v>
      </c>
      <c r="B21" s="7" t="s">
        <v>22</v>
      </c>
      <c r="C21" s="7" t="s">
        <v>23</v>
      </c>
      <c r="D21" s="7"/>
      <c r="E21" s="12"/>
      <c r="F21" s="12">
        <v>3220</v>
      </c>
      <c r="G21" s="20">
        <v>7560</v>
      </c>
      <c r="H21" s="20">
        <v>7084</v>
      </c>
    </row>
    <row r="22" spans="1:8" ht="15">
      <c r="A22" s="4"/>
      <c r="B22" s="5" t="s">
        <v>24</v>
      </c>
      <c r="C22" s="4"/>
      <c r="D22" s="4"/>
      <c r="E22" s="10"/>
      <c r="F22" s="11">
        <f>SUM(F8:F21)</f>
        <v>59293600</v>
      </c>
      <c r="G22" s="21">
        <f>SUM(G8:G21)</f>
        <v>19751000</v>
      </c>
      <c r="H22" s="21">
        <f>SUM(H8:H21)</f>
        <v>10008684</v>
      </c>
    </row>
    <row r="23" spans="1:6" ht="15">
      <c r="A23" s="4"/>
      <c r="B23" s="4"/>
      <c r="C23" s="4"/>
      <c r="D23" s="4"/>
      <c r="E23" s="5"/>
      <c r="F23" s="4"/>
    </row>
    <row r="24" spans="1:8" ht="15">
      <c r="A24" s="4"/>
      <c r="B24" s="4"/>
      <c r="C24" s="4"/>
      <c r="D24" s="4"/>
      <c r="E24" s="5"/>
      <c r="F24" s="6" t="s">
        <v>51</v>
      </c>
      <c r="G24" s="16" t="s">
        <v>60</v>
      </c>
      <c r="H24" s="16" t="s">
        <v>62</v>
      </c>
    </row>
    <row r="25" spans="1:8" ht="15">
      <c r="A25" s="7"/>
      <c r="B25" s="8" t="s">
        <v>25</v>
      </c>
      <c r="C25" s="7"/>
      <c r="D25" s="7"/>
      <c r="E25" s="8"/>
      <c r="F25" s="9" t="s">
        <v>26</v>
      </c>
      <c r="G25" s="17" t="s">
        <v>61</v>
      </c>
      <c r="H25" s="17" t="s">
        <v>63</v>
      </c>
    </row>
    <row r="26" spans="1:8" ht="14.25">
      <c r="A26" s="10" t="s">
        <v>27</v>
      </c>
      <c r="B26" s="4" t="s">
        <v>28</v>
      </c>
      <c r="C26" s="4"/>
      <c r="D26" s="4"/>
      <c r="E26" s="10"/>
      <c r="F26" s="10">
        <v>3000</v>
      </c>
      <c r="G26" s="10">
        <v>3000</v>
      </c>
      <c r="H26" s="10">
        <v>2567</v>
      </c>
    </row>
    <row r="27" spans="1:8" ht="14.25">
      <c r="A27" s="4">
        <v>5169</v>
      </c>
      <c r="B27" s="4" t="s">
        <v>29</v>
      </c>
      <c r="C27" s="4"/>
      <c r="D27" s="4"/>
      <c r="E27" s="10"/>
      <c r="F27" s="10">
        <v>62000</v>
      </c>
      <c r="G27" s="10">
        <v>62000</v>
      </c>
      <c r="H27" s="10">
        <v>28908</v>
      </c>
    </row>
    <row r="28" spans="1:8" ht="14.25">
      <c r="A28" s="4">
        <v>5137</v>
      </c>
      <c r="B28" s="4" t="s">
        <v>54</v>
      </c>
      <c r="C28" s="4"/>
      <c r="D28" s="4"/>
      <c r="E28" s="10"/>
      <c r="F28" s="10">
        <v>0</v>
      </c>
      <c r="G28" s="10">
        <v>15680</v>
      </c>
      <c r="H28" s="10">
        <v>15680</v>
      </c>
    </row>
    <row r="29" spans="1:8" ht="14.25">
      <c r="A29" s="4">
        <v>5139</v>
      </c>
      <c r="B29" s="4" t="s">
        <v>30</v>
      </c>
      <c r="C29" s="4"/>
      <c r="D29" s="4"/>
      <c r="E29" s="10"/>
      <c r="F29" s="10">
        <v>40000</v>
      </c>
      <c r="G29" s="10">
        <v>40000</v>
      </c>
      <c r="H29" s="10">
        <v>5094</v>
      </c>
    </row>
    <row r="30" spans="1:8" ht="14.25">
      <c r="A30" s="4">
        <v>5169</v>
      </c>
      <c r="B30" s="4" t="s">
        <v>55</v>
      </c>
      <c r="C30" s="4"/>
      <c r="D30" s="4"/>
      <c r="E30" s="10"/>
      <c r="F30" s="10">
        <v>8000</v>
      </c>
      <c r="G30" s="10">
        <v>8000</v>
      </c>
      <c r="H30" s="10">
        <v>5400</v>
      </c>
    </row>
    <row r="31" spans="1:8" ht="14.25">
      <c r="A31" s="4">
        <v>5169</v>
      </c>
      <c r="B31" s="4" t="s">
        <v>31</v>
      </c>
      <c r="C31" s="4"/>
      <c r="D31" s="4"/>
      <c r="E31" s="10"/>
      <c r="F31" s="10">
        <v>30000</v>
      </c>
      <c r="G31" s="10">
        <v>30000</v>
      </c>
      <c r="H31" s="10">
        <v>2456</v>
      </c>
    </row>
    <row r="32" spans="1:8" ht="14.25">
      <c r="A32" s="4">
        <v>5169</v>
      </c>
      <c r="B32" s="4" t="s">
        <v>56</v>
      </c>
      <c r="C32" s="4"/>
      <c r="D32" s="4"/>
      <c r="E32" s="10"/>
      <c r="F32" s="10">
        <v>157000</v>
      </c>
      <c r="G32" s="10">
        <v>198720</v>
      </c>
      <c r="H32" s="10">
        <v>0</v>
      </c>
    </row>
    <row r="33" spans="1:8" ht="14.25">
      <c r="A33" s="4">
        <v>5169</v>
      </c>
      <c r="B33" s="4" t="s">
        <v>32</v>
      </c>
      <c r="C33" s="4"/>
      <c r="D33" s="4"/>
      <c r="E33" s="10"/>
      <c r="F33" s="10">
        <v>13000</v>
      </c>
      <c r="G33" s="10">
        <v>13000</v>
      </c>
      <c r="H33" s="10">
        <v>12300</v>
      </c>
    </row>
    <row r="34" spans="1:8" ht="14.25">
      <c r="A34" s="4">
        <v>5169</v>
      </c>
      <c r="B34" s="4" t="s">
        <v>57</v>
      </c>
      <c r="C34" s="4"/>
      <c r="D34" s="4" t="s">
        <v>34</v>
      </c>
      <c r="E34" s="10"/>
      <c r="F34" s="10">
        <v>12600</v>
      </c>
      <c r="G34" s="10">
        <v>12600</v>
      </c>
      <c r="H34" s="10">
        <v>0</v>
      </c>
    </row>
    <row r="35" spans="1:8" ht="14.25">
      <c r="A35" s="4">
        <v>5169</v>
      </c>
      <c r="B35" s="4" t="s">
        <v>58</v>
      </c>
      <c r="C35" s="4"/>
      <c r="D35" s="4"/>
      <c r="E35" s="10"/>
      <c r="F35" s="10">
        <v>58883000</v>
      </c>
      <c r="G35" s="10">
        <v>19283000</v>
      </c>
      <c r="H35" s="10">
        <v>10308636</v>
      </c>
    </row>
    <row r="36" spans="1:8" ht="14.25">
      <c r="A36" s="4">
        <v>5175</v>
      </c>
      <c r="B36" s="4" t="s">
        <v>35</v>
      </c>
      <c r="C36" s="4"/>
      <c r="D36" s="4"/>
      <c r="E36" s="10"/>
      <c r="F36" s="10">
        <v>5000</v>
      </c>
      <c r="G36" s="10">
        <v>5000</v>
      </c>
      <c r="H36" s="10">
        <v>980</v>
      </c>
    </row>
    <row r="37" spans="1:8" ht="14.25">
      <c r="A37" s="4">
        <v>5219</v>
      </c>
      <c r="B37" s="4" t="s">
        <v>36</v>
      </c>
      <c r="C37" s="4"/>
      <c r="D37" s="4"/>
      <c r="E37" s="10"/>
      <c r="F37" s="10">
        <v>30000</v>
      </c>
      <c r="G37" s="10">
        <v>30000</v>
      </c>
      <c r="H37" s="10">
        <v>30000</v>
      </c>
    </row>
    <row r="38" spans="1:8" ht="14.25">
      <c r="A38" s="7">
        <v>5021</v>
      </c>
      <c r="B38" s="7" t="s">
        <v>37</v>
      </c>
      <c r="C38" s="7"/>
      <c r="D38" s="7"/>
      <c r="E38" s="12"/>
      <c r="F38" s="12">
        <v>50000</v>
      </c>
      <c r="G38" s="20">
        <v>50000</v>
      </c>
      <c r="H38" s="20">
        <v>39000</v>
      </c>
    </row>
    <row r="39" spans="1:8" ht="15">
      <c r="A39" s="4"/>
      <c r="B39" s="5" t="s">
        <v>38</v>
      </c>
      <c r="C39" s="4"/>
      <c r="D39" s="4"/>
      <c r="E39" s="10"/>
      <c r="F39" s="11">
        <f>SUM(F26:F38)</f>
        <v>59293600</v>
      </c>
      <c r="G39" s="21">
        <f>SUM(G26:G38)</f>
        <v>19751000</v>
      </c>
      <c r="H39" s="21">
        <f>SUM(H26:H38)</f>
        <v>10451021</v>
      </c>
    </row>
    <row r="40" spans="1:6" ht="14.25">
      <c r="A40" s="4"/>
      <c r="B40" s="4"/>
      <c r="C40" s="4"/>
      <c r="D40" s="4"/>
      <c r="E40" s="10"/>
      <c r="F40" s="10"/>
    </row>
    <row r="41" spans="1:6" ht="14.25">
      <c r="A41" s="4"/>
      <c r="B41" s="4"/>
      <c r="C41" s="4"/>
      <c r="D41" s="4"/>
      <c r="E41" s="10"/>
      <c r="F41" s="10"/>
    </row>
    <row r="42" spans="1:8" ht="15">
      <c r="A42" s="4"/>
      <c r="B42" s="5" t="s">
        <v>24</v>
      </c>
      <c r="C42" s="4"/>
      <c r="D42" s="4"/>
      <c r="E42" s="10"/>
      <c r="F42" s="10">
        <f>+F22</f>
        <v>59293600</v>
      </c>
      <c r="H42" s="18">
        <f>SUM(H22)</f>
        <v>10008684</v>
      </c>
    </row>
    <row r="43" spans="1:8" ht="15">
      <c r="A43" s="4"/>
      <c r="B43" s="5" t="s">
        <v>38</v>
      </c>
      <c r="C43" s="4"/>
      <c r="D43" s="4"/>
      <c r="E43" s="10"/>
      <c r="F43" s="10">
        <f>-F39</f>
        <v>-59293600</v>
      </c>
      <c r="H43" s="18">
        <f>SUM(-H39)</f>
        <v>-10451021</v>
      </c>
    </row>
    <row r="44" spans="1:8" ht="15">
      <c r="A44" s="4"/>
      <c r="B44" s="5" t="s">
        <v>39</v>
      </c>
      <c r="C44" s="4"/>
      <c r="D44" s="4"/>
      <c r="E44" s="10"/>
      <c r="F44" s="10">
        <f>SUM(F42:F43)</f>
        <v>0</v>
      </c>
      <c r="H44" s="21">
        <f>SUM(H42:H43)</f>
        <v>-442337</v>
      </c>
    </row>
    <row r="45" spans="1:6" ht="14.25">
      <c r="A45" s="4"/>
      <c r="B45" s="4"/>
      <c r="C45" s="4"/>
      <c r="D45" s="4"/>
      <c r="E45" s="4"/>
      <c r="F45" s="4"/>
    </row>
    <row r="46" spans="1:6" ht="14.25">
      <c r="A46" s="4"/>
      <c r="B46" s="4"/>
      <c r="C46" s="4"/>
      <c r="D46" s="4"/>
      <c r="E46" s="4"/>
      <c r="F46" s="4"/>
    </row>
    <row r="47" ht="12.75">
      <c r="A47" t="s">
        <v>66</v>
      </c>
    </row>
    <row r="48" ht="12.75">
      <c r="A48" s="13">
        <v>40458</v>
      </c>
    </row>
    <row r="49" ht="12.75">
      <c r="A49" t="s">
        <v>67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dvorak</cp:lastModifiedBy>
  <cp:lastPrinted>2010-10-07T10:34:29Z</cp:lastPrinted>
  <dcterms:created xsi:type="dcterms:W3CDTF">2009-11-16T06:17:50Z</dcterms:created>
  <dcterms:modified xsi:type="dcterms:W3CDTF">2010-10-07T10:35:34Z</dcterms:modified>
  <cp:category/>
  <cp:version/>
  <cp:contentType/>
  <cp:contentStatus/>
</cp:coreProperties>
</file>