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activeTab="0"/>
  </bookViews>
  <sheets>
    <sheet name="rozp. op. 1 2020" sheetId="1" r:id="rId1"/>
  </sheets>
  <definedNames>
    <definedName name="_xlnm.Print_Area" localSheetId="0">'rozp. op. 1 2020'!$A$1:$D$46</definedName>
  </definedNames>
  <calcPr fullCalcOnLoad="1"/>
</workbook>
</file>

<file path=xl/sharedStrings.xml><?xml version="1.0" encoding="utf-8"?>
<sst xmlns="http://schemas.openxmlformats.org/spreadsheetml/2006/main" count="71" uniqueCount="55">
  <si>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</si>
  <si>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</si>
  <si>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</si>
  <si>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</si>
  <si>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</si>
  <si>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</si>
  <si>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</si>
  <si>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</si>
  <si>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</si>
  <si>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</si>
  <si>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</si>
  <si>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</si>
  <si>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</si>
  <si>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rozpočt.skladba</t>
  </si>
  <si>
    <t>příjmy</t>
  </si>
  <si>
    <t>rozpočet 2020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</si>
  <si>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</si>
  <si>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</si>
  <si>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</si>
  <si>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</si>
  <si>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</si>
  <si>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</si>
  <si>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</si>
  <si>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</si>
  <si>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</si>
  <si>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</si>
  <si>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</si>
  <si>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</si>
  <si>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</si>
  <si>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</si>
  <si>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</si>
  <si>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</si>
  <si>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</si>
  <si>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</si>
  <si>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</si>
  <si>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</si>
  <si>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</si>
  <si>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</si>
  <si>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</si>
  <si>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</si>
  <si>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</si>
  <si>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</si>
  <si>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</si>
  <si>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</si>
  <si>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</si>
  <si>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</si>
  <si>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</si>
  <si>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Služby - účetnictví</t>
  </si>
  <si>
    <t>3636   5139</t>
  </si>
  <si>
    <t xml:space="preserve">Financování (přírůstek fin. prostředků) </t>
  </si>
  <si>
    <t>3636   5168, 5172,6111</t>
  </si>
  <si>
    <t>Pojištění</t>
  </si>
  <si>
    <t>změna</t>
  </si>
  <si>
    <t>upravený rozpočet</t>
  </si>
  <si>
    <t>Rozpočtové opatření č. 1/2020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</si>
</sst>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</numFmts>
  <fonts count="41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167" fontId="4" fillId="34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14" fontId="2" fillId="34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wrapText="1" shrinkToFit="1"/>
    </xf>
    <xf numFmtId="167" fontId="4" fillId="33" borderId="10" xfId="34" applyNumberFormat="1" applyFont="1" applyFill="1" applyBorder="1" applyAlignment="1">
      <alignment horizontal="right"/>
    </xf>
    <xf numFmtId="167" fontId="40" fillId="33" borderId="10" xfId="34" applyNumberFormat="1" applyFont="1" applyFill="1" applyBorder="1" applyAlignment="1">
      <alignment/>
    </xf>
    <xf numFmtId="167" fontId="40" fillId="33" borderId="10" xfId="34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7" fontId="2" fillId="33" borderId="13" xfId="34" applyNumberFormat="1" applyFont="1" applyFill="1" applyBorder="1" applyAlignment="1">
      <alignment horizontal="right"/>
    </xf>
    <xf numFmtId="167" fontId="2" fillId="33" borderId="15" xfId="34" applyNumberFormat="1" applyFont="1" applyFill="1" applyBorder="1" applyAlignment="1">
      <alignment horizontal="right"/>
    </xf>
    <xf numFmtId="167" fontId="2" fillId="33" borderId="16" xfId="34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T26" sqref="T26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6.00390625" style="0" customWidth="1"/>
    <col min="4" max="4" width="15.625" style="0" customWidth="1"/>
    <col min="5" max="5" width="13.25390625" style="0" customWidth="1"/>
  </cols>
  <sheetData>
    <row r="1" spans="1:2" ht="14.25">
      <c r="A1" s="1" t="s">
        <v>0</v>
      </c>
      <c r="B1" s="1"/>
    </row>
    <row r="2" spans="1:2" ht="14.25">
      <c r="A2" s="1" t="s">
        <v>1</v>
      </c>
      <c r="B2" s="1"/>
    </row>
    <row r="3" spans="1:2" ht="14.25">
      <c r="A3" s="1" t="s">
        <v>2</v>
      </c>
      <c r="B3" s="1"/>
    </row>
    <row r="4" spans="1:2" ht="16.5" customHeight="1">
      <c r="A4" s="1"/>
      <c r="B4" s="49" t="s">
        <v>54</v>
      </c>
    </row>
    <row r="5" ht="14.25" customHeight="1">
      <c r="A5" s="1"/>
    </row>
    <row r="6" spans="1:5" ht="30" customHeight="1">
      <c r="A6" s="6" t="s">
        <v>13</v>
      </c>
      <c r="B6" s="3" t="s">
        <v>14</v>
      </c>
      <c r="C6" s="7" t="s">
        <v>15</v>
      </c>
      <c r="D6" s="7" t="s">
        <v>52</v>
      </c>
      <c r="E6" s="50" t="s">
        <v>53</v>
      </c>
    </row>
    <row r="7" spans="1:5" ht="15" customHeight="1" thickBot="1">
      <c r="A7" s="8">
        <v>4121</v>
      </c>
      <c r="B7" s="41" t="s">
        <v>16</v>
      </c>
      <c r="C7" s="42">
        <f>SUM(C8:C18)</f>
        <v>651075</v>
      </c>
      <c r="D7" s="42"/>
      <c r="E7" s="54">
        <f>SUM(C7:D7)</f>
        <v>651075</v>
      </c>
    </row>
    <row r="8" spans="1:5" ht="12.75" customHeight="1">
      <c r="A8" s="10" t="s">
        <v>17</v>
      </c>
      <c r="B8" s="44" t="s">
        <v>3</v>
      </c>
      <c r="C8" s="47">
        <v>5475</v>
      </c>
      <c r="D8" s="47"/>
      <c r="E8" s="55">
        <f aca="true" t="shared" si="0" ref="E8:E21">SUM(C8:D8)</f>
        <v>5475</v>
      </c>
    </row>
    <row r="9" spans="1:5" ht="14.25">
      <c r="A9" s="11"/>
      <c r="B9" s="2" t="s">
        <v>2</v>
      </c>
      <c r="C9" s="13">
        <v>234150</v>
      </c>
      <c r="D9" s="13"/>
      <c r="E9" s="56">
        <f t="shared" si="0"/>
        <v>234150</v>
      </c>
    </row>
    <row r="10" spans="1:5" ht="14.25">
      <c r="A10" s="11"/>
      <c r="B10" s="2" t="s">
        <v>11</v>
      </c>
      <c r="C10" s="13">
        <v>23600</v>
      </c>
      <c r="D10" s="13"/>
      <c r="E10" s="56">
        <f t="shared" si="0"/>
        <v>23600</v>
      </c>
    </row>
    <row r="11" spans="1:5" ht="14.25">
      <c r="A11" s="11" t="s">
        <v>18</v>
      </c>
      <c r="B11" s="2" t="s">
        <v>4</v>
      </c>
      <c r="C11" s="13">
        <v>3875</v>
      </c>
      <c r="D11" s="13"/>
      <c r="E11" s="56">
        <f t="shared" si="0"/>
        <v>3875</v>
      </c>
    </row>
    <row r="12" spans="1:5" ht="14.25">
      <c r="A12" s="11" t="s">
        <v>19</v>
      </c>
      <c r="B12" s="2" t="s">
        <v>5</v>
      </c>
      <c r="C12" s="13">
        <v>14500</v>
      </c>
      <c r="D12" s="13"/>
      <c r="E12" s="56">
        <f t="shared" si="0"/>
        <v>14500</v>
      </c>
    </row>
    <row r="13" spans="1:5" ht="14.25">
      <c r="A13" s="11" t="s">
        <v>18</v>
      </c>
      <c r="B13" s="2" t="s">
        <v>6</v>
      </c>
      <c r="C13" s="13">
        <v>14175</v>
      </c>
      <c r="D13" s="13"/>
      <c r="E13" s="56">
        <f t="shared" si="0"/>
        <v>14175</v>
      </c>
    </row>
    <row r="14" spans="1:5" ht="14.25">
      <c r="A14" s="11" t="s">
        <v>18</v>
      </c>
      <c r="B14" s="2" t="s">
        <v>7</v>
      </c>
      <c r="C14" s="13">
        <v>14475</v>
      </c>
      <c r="D14" s="13"/>
      <c r="E14" s="56">
        <f t="shared" si="0"/>
        <v>14475</v>
      </c>
    </row>
    <row r="15" spans="1:5" ht="14.25">
      <c r="A15" s="11" t="s">
        <v>18</v>
      </c>
      <c r="B15" s="2" t="s">
        <v>8</v>
      </c>
      <c r="C15" s="13">
        <v>8400</v>
      </c>
      <c r="D15" s="13"/>
      <c r="E15" s="56">
        <f t="shared" si="0"/>
        <v>8400</v>
      </c>
    </row>
    <row r="16" spans="1:5" ht="14.25">
      <c r="A16" s="11" t="s">
        <v>18</v>
      </c>
      <c r="B16" s="2" t="s">
        <v>9</v>
      </c>
      <c r="C16" s="13">
        <v>268575</v>
      </c>
      <c r="D16" s="13"/>
      <c r="E16" s="56">
        <f t="shared" si="0"/>
        <v>268575</v>
      </c>
    </row>
    <row r="17" spans="1:5" ht="14.25">
      <c r="A17" s="11"/>
      <c r="B17" s="2" t="s">
        <v>10</v>
      </c>
      <c r="C17" s="13">
        <v>35525</v>
      </c>
      <c r="D17" s="13"/>
      <c r="E17" s="56">
        <f t="shared" si="0"/>
        <v>35525</v>
      </c>
    </row>
    <row r="18" spans="1:5" ht="15" thickBot="1">
      <c r="A18" s="12"/>
      <c r="B18" s="45" t="s">
        <v>12</v>
      </c>
      <c r="C18" s="48">
        <v>28325</v>
      </c>
      <c r="D18" s="48"/>
      <c r="E18" s="57">
        <f t="shared" si="0"/>
        <v>28325</v>
      </c>
    </row>
    <row r="19" spans="1:5" ht="16.5" customHeight="1">
      <c r="A19" s="9" t="s">
        <v>20</v>
      </c>
      <c r="B19" s="43" t="s">
        <v>21</v>
      </c>
      <c r="C19" s="46">
        <v>3000</v>
      </c>
      <c r="D19" s="46"/>
      <c r="E19" s="58">
        <f t="shared" si="0"/>
        <v>3000</v>
      </c>
    </row>
    <row r="20" spans="1:5" ht="15" customHeight="1">
      <c r="A20" s="9" t="s">
        <v>22</v>
      </c>
      <c r="B20" s="9" t="s">
        <v>23</v>
      </c>
      <c r="C20" s="13">
        <v>400</v>
      </c>
      <c r="D20" s="40"/>
      <c r="E20" s="56">
        <f t="shared" si="0"/>
        <v>400</v>
      </c>
    </row>
    <row r="21" spans="1:5" ht="16.5" customHeight="1">
      <c r="A21" s="12"/>
      <c r="B21" s="14" t="s">
        <v>24</v>
      </c>
      <c r="C21" s="38">
        <f>SUM(C7+C19+C20)</f>
        <v>654475</v>
      </c>
      <c r="D21" s="15">
        <f>SUM(D7+D19+D20)</f>
        <v>0</v>
      </c>
      <c r="E21" s="53">
        <f t="shared" si="0"/>
        <v>654475</v>
      </c>
    </row>
    <row r="22" spans="1:4" ht="15">
      <c r="A22" s="1"/>
      <c r="B22" s="16"/>
      <c r="C22" s="35"/>
      <c r="D22" s="17"/>
    </row>
    <row r="23" spans="1:4" ht="12.75" customHeight="1">
      <c r="A23" s="1"/>
      <c r="B23" s="1"/>
      <c r="C23" s="36"/>
      <c r="D23" s="18"/>
    </row>
    <row r="24" spans="1:5" ht="27" customHeight="1">
      <c r="A24" s="6" t="s">
        <v>13</v>
      </c>
      <c r="B24" s="3" t="s">
        <v>25</v>
      </c>
      <c r="C24" s="37" t="s">
        <v>15</v>
      </c>
      <c r="D24" s="7" t="s">
        <v>52</v>
      </c>
      <c r="E24" s="50" t="s">
        <v>53</v>
      </c>
    </row>
    <row r="25" spans="1:5" ht="14.25">
      <c r="A25" s="4" t="s">
        <v>26</v>
      </c>
      <c r="B25" s="19" t="s">
        <v>27</v>
      </c>
      <c r="C25" s="20">
        <v>100000</v>
      </c>
      <c r="D25" s="39"/>
      <c r="E25" s="51">
        <f aca="true" t="shared" si="1" ref="E25:E38">SUM(C25:D25)</f>
        <v>100000</v>
      </c>
    </row>
    <row r="26" spans="1:5" ht="14.25">
      <c r="A26" s="4" t="s">
        <v>28</v>
      </c>
      <c r="B26" s="19" t="s">
        <v>29</v>
      </c>
      <c r="C26" s="20">
        <v>400</v>
      </c>
      <c r="D26" s="39"/>
      <c r="E26" s="51">
        <f t="shared" si="1"/>
        <v>400</v>
      </c>
    </row>
    <row r="27" spans="1:5" ht="14.25">
      <c r="A27" s="4" t="s">
        <v>48</v>
      </c>
      <c r="B27" s="19" t="s">
        <v>30</v>
      </c>
      <c r="C27" s="20">
        <v>10000</v>
      </c>
      <c r="D27" s="39"/>
      <c r="E27" s="51">
        <f t="shared" si="1"/>
        <v>10000</v>
      </c>
    </row>
    <row r="28" spans="1:5" ht="14.25">
      <c r="A28" s="4" t="s">
        <v>31</v>
      </c>
      <c r="B28" s="19" t="s">
        <v>32</v>
      </c>
      <c r="C28" s="20">
        <v>2650</v>
      </c>
      <c r="D28" s="39"/>
      <c r="E28" s="51">
        <f t="shared" si="1"/>
        <v>2650</v>
      </c>
    </row>
    <row r="29" spans="1:5" ht="14.25">
      <c r="A29" s="4" t="s">
        <v>33</v>
      </c>
      <c r="B29" s="19" t="s">
        <v>34</v>
      </c>
      <c r="C29" s="20">
        <v>100</v>
      </c>
      <c r="D29" s="39"/>
      <c r="E29" s="51">
        <f t="shared" si="1"/>
        <v>100</v>
      </c>
    </row>
    <row r="30" spans="1:5" ht="14.25">
      <c r="A30" s="4" t="s">
        <v>35</v>
      </c>
      <c r="B30" s="19" t="s">
        <v>36</v>
      </c>
      <c r="C30" s="20">
        <v>240000</v>
      </c>
      <c r="D30" s="39"/>
      <c r="E30" s="51">
        <f t="shared" si="1"/>
        <v>240000</v>
      </c>
    </row>
    <row r="31" spans="1:5" ht="14.25">
      <c r="A31" s="21" t="s">
        <v>37</v>
      </c>
      <c r="B31" s="19" t="s">
        <v>38</v>
      </c>
      <c r="C31" s="20">
        <v>10000</v>
      </c>
      <c r="D31" s="39"/>
      <c r="E31" s="51">
        <f t="shared" si="1"/>
        <v>10000</v>
      </c>
    </row>
    <row r="32" spans="1:5" ht="14.25">
      <c r="A32" s="22" t="s">
        <v>39</v>
      </c>
      <c r="B32" s="9" t="s">
        <v>40</v>
      </c>
      <c r="C32" s="20">
        <v>5325</v>
      </c>
      <c r="D32" s="39">
        <v>1000</v>
      </c>
      <c r="E32" s="51">
        <f t="shared" si="1"/>
        <v>6325</v>
      </c>
    </row>
    <row r="33" spans="1:5" ht="14.25">
      <c r="A33" s="22" t="s">
        <v>39</v>
      </c>
      <c r="B33" s="9" t="s">
        <v>47</v>
      </c>
      <c r="C33" s="20">
        <v>54000</v>
      </c>
      <c r="D33" s="39"/>
      <c r="E33" s="51">
        <f t="shared" si="1"/>
        <v>54000</v>
      </c>
    </row>
    <row r="34" spans="1:5" ht="16.5" customHeight="1">
      <c r="A34" s="4" t="s">
        <v>50</v>
      </c>
      <c r="B34" s="23" t="s">
        <v>41</v>
      </c>
      <c r="C34" s="20">
        <v>150000</v>
      </c>
      <c r="D34" s="39">
        <v>25000</v>
      </c>
      <c r="E34" s="51">
        <f t="shared" si="1"/>
        <v>175000</v>
      </c>
    </row>
    <row r="35" spans="1:5" ht="14.25" customHeight="1">
      <c r="A35" s="4" t="s">
        <v>42</v>
      </c>
      <c r="B35" s="23" t="s">
        <v>43</v>
      </c>
      <c r="C35" s="20">
        <v>20000</v>
      </c>
      <c r="D35" s="20"/>
      <c r="E35" s="51">
        <f t="shared" si="1"/>
        <v>20000</v>
      </c>
    </row>
    <row r="36" spans="1:5" ht="14.25" customHeight="1">
      <c r="A36" s="4" t="s">
        <v>44</v>
      </c>
      <c r="B36" s="23" t="s">
        <v>45</v>
      </c>
      <c r="C36" s="20">
        <v>30000</v>
      </c>
      <c r="D36" s="20"/>
      <c r="E36" s="51">
        <f t="shared" si="1"/>
        <v>30000</v>
      </c>
    </row>
    <row r="37" spans="1:5" ht="14.25" customHeight="1">
      <c r="A37" s="24" t="s">
        <v>31</v>
      </c>
      <c r="B37" s="23" t="s">
        <v>51</v>
      </c>
      <c r="C37" s="20">
        <v>32000</v>
      </c>
      <c r="D37" s="20">
        <v>-26000</v>
      </c>
      <c r="E37" s="51">
        <f t="shared" si="1"/>
        <v>6000</v>
      </c>
    </row>
    <row r="38" spans="1:5" ht="17.25" customHeight="1">
      <c r="A38" s="24"/>
      <c r="B38" s="25" t="s">
        <v>46</v>
      </c>
      <c r="C38" s="15">
        <f>SUM(C25:C37)</f>
        <v>654475</v>
      </c>
      <c r="D38" s="20">
        <f>SUM(D25:D37)</f>
        <v>0</v>
      </c>
      <c r="E38" s="53">
        <f t="shared" si="1"/>
        <v>654475</v>
      </c>
    </row>
    <row r="39" spans="1:4" ht="24.75" customHeight="1">
      <c r="A39" s="26"/>
      <c r="B39" s="27"/>
      <c r="C39" s="28"/>
      <c r="D39" s="28"/>
    </row>
    <row r="40" spans="1:5" ht="29.25" customHeight="1">
      <c r="A40" s="2"/>
      <c r="B40" s="2"/>
      <c r="C40" s="37" t="s">
        <v>15</v>
      </c>
      <c r="D40" s="7" t="s">
        <v>52</v>
      </c>
      <c r="E40" s="50" t="s">
        <v>53</v>
      </c>
    </row>
    <row r="41" spans="1:5" ht="30" customHeight="1">
      <c r="A41" s="2"/>
      <c r="B41" s="14" t="s">
        <v>24</v>
      </c>
      <c r="C41" s="29">
        <f>+C21</f>
        <v>654475</v>
      </c>
      <c r="D41" s="29">
        <f>+D21</f>
        <v>0</v>
      </c>
      <c r="E41" s="54">
        <f>SUM(C41:D41)</f>
        <v>654475</v>
      </c>
    </row>
    <row r="42" spans="1:5" ht="31.5" customHeight="1">
      <c r="A42" s="2"/>
      <c r="B42" s="14" t="s">
        <v>46</v>
      </c>
      <c r="C42" s="29">
        <f>-C38</f>
        <v>-654475</v>
      </c>
      <c r="D42" s="29">
        <f>-D38</f>
        <v>0</v>
      </c>
      <c r="E42" s="54">
        <f>SUM(C42:D42)</f>
        <v>-654475</v>
      </c>
    </row>
    <row r="43" spans="1:5" ht="32.25" customHeight="1">
      <c r="A43" s="33">
        <v>8115</v>
      </c>
      <c r="B43" s="34" t="s">
        <v>49</v>
      </c>
      <c r="C43" s="15">
        <f>+C42+C41</f>
        <v>0</v>
      </c>
      <c r="D43" s="15">
        <f>+D42+D41</f>
        <v>0</v>
      </c>
      <c r="E43" s="52">
        <f>SUM(C43:D43)</f>
        <v>0</v>
      </c>
    </row>
    <row r="44" spans="1:2" ht="15">
      <c r="A44" s="18"/>
      <c r="B44" s="17"/>
    </row>
    <row r="45" spans="1:2" ht="15">
      <c r="A45" s="30"/>
      <c r="B45" s="17"/>
    </row>
    <row r="46" ht="14.25">
      <c r="B46" s="31"/>
    </row>
    <row r="47" ht="15">
      <c r="B47" s="32"/>
    </row>
    <row r="48" ht="12.75">
      <c r="B48" s="5"/>
    </row>
    <row r="49" ht="12.75">
      <c r="B49" s="5"/>
    </row>
  </sheetData>
  <sheetProtection/>
  <printOptions/>
  <pageMargins left="0.25" right="0.25" top="0.75" bottom="0.75" header="0.3" footer="0.3"/>
  <pageSetup fitToHeight="1" fitToWidth="1" orientation="portrait" paperSize="9" scale="88" r:id="rId1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42060</cp:lastModifiedBy>
  <cp:lastPrinted>2020-10-28T18:43:53Z</cp:lastPrinted>
  <dcterms:created xsi:type="dcterms:W3CDTF">2017-06-13T07:17:47Z</dcterms:created>
  <dcterms:modified xsi:type="dcterms:W3CDTF">2020-12-14T21:33:51Z</dcterms:modified>
  <cp:category/>
  <cp:version/>
  <cp:contentType/>
  <cp:contentStatus/>
</cp:coreProperties>
</file>